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vgerisl\Documents\Louis\Fuel Cost Adjustments\Argus - Poten and Partners\"/>
    </mc:Choice>
  </mc:AlternateContent>
  <bookViews>
    <workbookView xWindow="0" yWindow="0" windowWidth="12120" windowHeight="10632"/>
  </bookViews>
  <sheets>
    <sheet name="AC Price Calculation" sheetId="1" r:id="rId1"/>
  </sheets>
  <definedNames>
    <definedName name="_xlnm.Print_Area" localSheetId="0">'AC Price Calculation'!$A$1:$H$44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1" l="1"/>
  <c r="H31" i="1"/>
  <c r="H30" i="1"/>
  <c r="H29" i="1"/>
  <c r="H28" i="1"/>
  <c r="H27" i="1"/>
  <c r="H26" i="1"/>
  <c r="H22" i="1"/>
  <c r="H21" i="1"/>
  <c r="H20" i="1"/>
  <c r="H19" i="1"/>
  <c r="H18" i="1"/>
  <c r="H17" i="1"/>
  <c r="H23" i="1" s="1"/>
  <c r="H14" i="1"/>
  <c r="H33" i="1" s="1"/>
  <c r="H13" i="1"/>
  <c r="H12" i="1"/>
  <c r="H11" i="1"/>
  <c r="H10" i="1"/>
  <c r="H9" i="1"/>
  <c r="H8" i="1"/>
</calcChain>
</file>

<file path=xl/sharedStrings.xml><?xml version="1.0" encoding="utf-8"?>
<sst xmlns="http://schemas.openxmlformats.org/spreadsheetml/2006/main" count="39" uniqueCount="31">
  <si>
    <t>MONTHLY ASPHALT CEMENT COST ADJUSTMENT  WORKSHEET</t>
  </si>
  <si>
    <t xml:space="preserve">Est Date: </t>
  </si>
  <si>
    <t>Ave AC price index for the calendar month prior to the calendar month in which bids are opened (BP), $/Ton</t>
  </si>
  <si>
    <t>Ave AC price index for the calendar month prior to the calendar month in which the partial estimate pay period ends (EP), $/Ton</t>
  </si>
  <si>
    <t>Quantities paid on current month estimate</t>
  </si>
  <si>
    <t>403 - Hot Mix Asphalt</t>
  </si>
  <si>
    <t>Item Code</t>
  </si>
  <si>
    <t>Item Description</t>
  </si>
  <si>
    <t>% AC (PA)**</t>
  </si>
  <si>
    <t>HMA/SMA Tons Placed this pay period (Q)</t>
  </si>
  <si>
    <t>AC Cost Adjustment</t>
  </si>
  <si>
    <t>Total  Cost Adjustment for Pay Period</t>
  </si>
  <si>
    <t>403 - Stone Matrix Asphalt</t>
  </si>
  <si>
    <t>% AC (PA) **</t>
  </si>
  <si>
    <t xml:space="preserve">SMA Tons Placed this pay period (Q) </t>
  </si>
  <si>
    <t>411- Asphalt Cement</t>
  </si>
  <si>
    <t>Asphalt Cement placed this pay period (Tons) (Q)</t>
  </si>
  <si>
    <t>Total HMA Cost Adjustment (FA) for Estimate</t>
  </si>
  <si>
    <t>=</t>
  </si>
  <si>
    <t>Prepared by:</t>
  </si>
  <si>
    <t>Date:</t>
  </si>
  <si>
    <t>Reference #</t>
  </si>
  <si>
    <t>Instructions:  Enter data in the yellow cells to calculate the Asphalt Cement cost adjustment</t>
  </si>
  <si>
    <t xml:space="preserve">  -  Enter the estimate cutoff date and estimate number </t>
  </si>
  <si>
    <t xml:space="preserve">  -  Ave AC price index for the calendar month prior to the calendar month in which bids are opened (BP). </t>
  </si>
  <si>
    <t xml:space="preserve">  -  Ave AC price index for the calendar month prior to the calendar month in which the partial estimate pay period ends(EP).</t>
  </si>
  <si>
    <t xml:space="preserve">  -  Enter the item code, description and the quantity paid for each item on the current estimate that is included in the Asphalt Cement Cost Adjustment Project Special Provision . **(Follow instructions for "PA" in specification if RAP is used)</t>
  </si>
  <si>
    <t xml:space="preserve">  -  This form automatically calculates the +/- 10% "trigger" shown in the specification.</t>
  </si>
  <si>
    <t xml:space="preserve">  -  If the total AC cost adjustment is positive or negative, enter the amount shown as an asphalt cement cost adjustment pay item on the estimate (negative numbers are red and in parentheses).  Use Plan Force Account 700-70019.</t>
  </si>
  <si>
    <t xml:space="preserve">  -  Enter the Date Prepared and the Reference # (The reference number is determined by the Project Engineer to reference the report).</t>
  </si>
  <si>
    <t xml:space="preserve">  -  Print this form, sign it, or save it electronically and include it in your project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</si>
</sst>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164" formatCode="mm/dd/yy;@"/>
    <numFmt numFmtId="165" formatCode="&quot;$&quot;#,##0.00"/>
    <numFmt numFmtId="166" formatCode="0.0%"/>
    <numFmt numFmtId="167" formatCode="mmmm\ d\,\ yyyy"/>
  </numFmts>
  <fonts count="9" x14ac:knownFonts="1">
    <font>
      <sz val="10"/>
      <name val="Arial"/>
    </font>
    <font>
      <sz val="10"/>
      <name val="Arial"/>
    </font>
    <font>
      <b/>
      <sz val="14"/>
      <name val="Arial"/>
      <family val="2"/>
    </font>
    <font>
      <b/>
      <sz val="10"/>
      <name val="Arial"/>
      <family val="2"/>
    </font>
    <font>
      <b/>
      <sz val="12"/>
      <name val="Arial"/>
      <family val="2"/>
    </font>
    <font>
      <sz val="12"/>
      <name val="Arial"/>
      <family val="2"/>
    </font>
    <font>
      <sz val="11"/>
      <name val="Arial"/>
      <family val="2"/>
    </font>
    <font>
      <b/>
      <u/>
      <sz val="10"/>
      <name val="Arial"/>
      <family val="2"/>
    </font>
    <font>
      <b/>
      <sz val="11"/>
      <name val="Arial"/>
      <family val="2"/>
    </font>
  </fonts>
  <fills count="3">
    <fill>
      <patternFill patternType="none"/>
    </fill>
    <fill>
      <patternFill patternType="gray125"/>
    </fill>
    <fill>
      <patternFill patternType="solid">
        <fgColor indexed="43"/>
        <bgColor indexed="64"/>
      </patternFill>
    </fill>
  </fills>
  <borders count="3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9" fontId="1" fillId="0" borderId="0" applyFont="0" applyFill="0" applyBorder="0" applyAlignment="0" applyProtection="0"/>
  </cellStyleXfs>
  <cellXfs count="93">
    <xf numFmtId="0" fontId="0" fillId="0" borderId="0" xfId="0"/>
    <xf numFmtId="0" fontId="2" fillId="0" borderId="1"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3" fillId="0" borderId="4" xfId="0" applyFont="1" applyBorder="1" applyAlignment="1" applyProtection="1">
      <alignment horizontal="right"/>
    </xf>
    <xf numFmtId="164" fontId="3" fillId="2" borderId="5" xfId="0" applyNumberFormat="1" applyFont="1" applyFill="1" applyBorder="1" applyAlignment="1" applyProtection="1">
      <alignment horizontal="left"/>
      <protection locked="0"/>
    </xf>
    <xf numFmtId="0" fontId="3" fillId="0" borderId="5" xfId="0" applyFont="1" applyBorder="1" applyAlignment="1" applyProtection="1">
      <alignment horizontal="right"/>
    </xf>
    <xf numFmtId="0" fontId="0" fillId="0" borderId="5" xfId="0" applyBorder="1" applyAlignment="1">
      <alignment horizontal="right"/>
    </xf>
    <xf numFmtId="1" fontId="3" fillId="2" borderId="6" xfId="0" applyNumberFormat="1" applyFont="1" applyFill="1" applyBorder="1" applyAlignment="1" applyProtection="1">
      <alignment horizontal="center"/>
      <protection locked="0"/>
    </xf>
    <xf numFmtId="0" fontId="3" fillId="0" borderId="7" xfId="0" applyFont="1" applyBorder="1" applyAlignment="1" applyProtection="1">
      <alignment horizontal="right" wrapText="1"/>
    </xf>
    <xf numFmtId="0" fontId="0" fillId="0" borderId="8" xfId="0" applyBorder="1" applyAlignment="1" applyProtection="1">
      <alignment horizontal="right" wrapText="1"/>
    </xf>
    <xf numFmtId="0" fontId="0" fillId="0" borderId="9" xfId="0" applyBorder="1" applyAlignment="1" applyProtection="1">
      <alignment horizontal="right" wrapText="1"/>
    </xf>
    <xf numFmtId="165" fontId="3" fillId="2" borderId="6" xfId="0" applyNumberFormat="1" applyFont="1" applyFill="1" applyBorder="1" applyAlignment="1" applyProtection="1">
      <alignment horizontal="center"/>
      <protection locked="0"/>
    </xf>
    <xf numFmtId="0" fontId="3" fillId="0" borderId="10" xfId="0" applyFont="1" applyBorder="1" applyAlignment="1" applyProtection="1">
      <alignment horizontal="right" wrapText="1"/>
    </xf>
    <xf numFmtId="0" fontId="0" fillId="0" borderId="11" xfId="0" applyBorder="1" applyAlignment="1" applyProtection="1">
      <alignment horizontal="right" wrapText="1"/>
    </xf>
    <xf numFmtId="165" fontId="3" fillId="2" borderId="12" xfId="0" applyNumberFormat="1" applyFont="1" applyFill="1" applyBorder="1" applyAlignment="1" applyProtection="1">
      <alignment horizontal="center" wrapText="1"/>
      <protection locked="0"/>
    </xf>
    <xf numFmtId="0" fontId="0" fillId="0" borderId="0" xfId="0" applyAlignment="1">
      <alignment wrapText="1"/>
    </xf>
    <xf numFmtId="0" fontId="2" fillId="0" borderId="13" xfId="0" applyFont="1"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4"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0" borderId="13" xfId="0" applyFont="1" applyBorder="1" applyAlignment="1" applyProtection="1">
      <alignment horizontal="center"/>
    </xf>
    <xf numFmtId="0" fontId="0" fillId="0" borderId="14" xfId="0" applyBorder="1"/>
    <xf numFmtId="0" fontId="3" fillId="0" borderId="13" xfId="0" applyFont="1" applyBorder="1" applyAlignment="1" applyProtection="1">
      <alignment horizontal="center"/>
    </xf>
    <xf numFmtId="0" fontId="3" fillId="0" borderId="16" xfId="0" applyFont="1" applyBorder="1" applyAlignment="1" applyProtection="1">
      <alignment horizontal="center" wrapText="1"/>
    </xf>
    <xf numFmtId="0" fontId="3" fillId="0" borderId="17" xfId="0" applyFont="1" applyBorder="1" applyAlignment="1">
      <alignment horizontal="center" wrapText="1"/>
    </xf>
    <xf numFmtId="0" fontId="0" fillId="0" borderId="18" xfId="0" applyBorder="1" applyAlignment="1">
      <alignment horizontal="center"/>
    </xf>
    <xf numFmtId="0" fontId="3" fillId="0" borderId="19" xfId="0" applyFont="1" applyBorder="1" applyAlignment="1">
      <alignment horizontal="center" wrapText="1"/>
    </xf>
    <xf numFmtId="0" fontId="3" fillId="0" borderId="0" xfId="0" applyFont="1" applyBorder="1" applyAlignment="1"/>
    <xf numFmtId="0" fontId="0" fillId="0" borderId="0" xfId="0" applyAlignment="1"/>
    <xf numFmtId="0" fontId="0" fillId="2" borderId="20" xfId="0" applyFill="1" applyBorder="1" applyAlignment="1" applyProtection="1">
      <alignment horizontal="center"/>
    </xf>
    <xf numFmtId="0" fontId="0" fillId="2" borderId="21" xfId="0" applyFill="1" applyBorder="1" applyAlignment="1">
      <alignment horizontal="center"/>
    </xf>
    <xf numFmtId="0" fontId="0" fillId="2" borderId="22" xfId="0" applyFill="1" applyBorder="1" applyAlignment="1">
      <alignment horizontal="center"/>
    </xf>
    <xf numFmtId="3" fontId="0" fillId="2" borderId="23" xfId="0" applyNumberFormat="1" applyFill="1" applyBorder="1" applyAlignment="1" applyProtection="1">
      <alignment horizontal="left"/>
      <protection locked="0"/>
    </xf>
    <xf numFmtId="166" fontId="0" fillId="2" borderId="23" xfId="1" applyNumberFormat="1" applyFont="1" applyFill="1" applyBorder="1" applyAlignment="1">
      <alignment horizontal="center"/>
    </xf>
    <xf numFmtId="4" fontId="0" fillId="2" borderId="23" xfId="0" applyNumberFormat="1" applyFill="1" applyBorder="1" applyAlignment="1" applyProtection="1">
      <alignment horizontal="center"/>
      <protection locked="0"/>
    </xf>
    <xf numFmtId="3" fontId="0" fillId="2" borderId="22" xfId="0" applyNumberFormat="1" applyFill="1" applyBorder="1" applyAlignment="1" applyProtection="1">
      <protection locked="0"/>
    </xf>
    <xf numFmtId="165" fontId="6" fillId="2" borderId="6" xfId="0" applyNumberFormat="1" applyFont="1" applyFill="1" applyBorder="1" applyAlignment="1">
      <alignment horizontal="center"/>
    </xf>
    <xf numFmtId="0" fontId="0" fillId="0" borderId="0" xfId="0" applyBorder="1" applyAlignment="1"/>
    <xf numFmtId="0" fontId="0" fillId="2" borderId="7" xfId="0" applyFill="1" applyBorder="1" applyAlignment="1" applyProtection="1">
      <alignment horizontal="center"/>
    </xf>
    <xf numFmtId="0" fontId="0" fillId="2" borderId="8" xfId="0" applyFill="1" applyBorder="1" applyAlignment="1">
      <alignment horizontal="center"/>
    </xf>
    <xf numFmtId="0" fontId="0" fillId="2" borderId="9" xfId="0" applyFill="1" applyBorder="1" applyAlignment="1">
      <alignment horizontal="center"/>
    </xf>
    <xf numFmtId="3" fontId="0" fillId="2" borderId="5" xfId="0" applyNumberFormat="1" applyFill="1" applyBorder="1" applyAlignment="1" applyProtection="1">
      <alignment horizontal="left"/>
      <protection locked="0"/>
    </xf>
    <xf numFmtId="0" fontId="7" fillId="0" borderId="0" xfId="0" applyFont="1"/>
    <xf numFmtId="0" fontId="0" fillId="2" borderId="24" xfId="0" applyFill="1" applyBorder="1" applyAlignment="1" applyProtection="1">
      <alignment horizontal="center"/>
    </xf>
    <xf numFmtId="0" fontId="0" fillId="2" borderId="25" xfId="0" applyFill="1" applyBorder="1" applyAlignment="1">
      <alignment horizontal="center"/>
    </xf>
    <xf numFmtId="0" fontId="0" fillId="2" borderId="26" xfId="0" applyFill="1" applyBorder="1" applyAlignment="1">
      <alignment horizontal="center"/>
    </xf>
    <xf numFmtId="3" fontId="0" fillId="2" borderId="27" xfId="0" applyNumberFormat="1" applyFill="1" applyBorder="1" applyAlignment="1" applyProtection="1">
      <alignment horizontal="left"/>
      <protection locked="0"/>
    </xf>
    <xf numFmtId="0" fontId="0" fillId="0" borderId="0" xfId="0" applyAlignment="1">
      <alignment vertical="top"/>
    </xf>
    <xf numFmtId="0" fontId="8" fillId="0" borderId="13" xfId="0" applyFont="1" applyBorder="1" applyAlignment="1" applyProtection="1">
      <alignment horizontal="right"/>
    </xf>
    <xf numFmtId="0" fontId="6" fillId="0" borderId="14" xfId="0" applyFont="1" applyBorder="1" applyAlignment="1" applyProtection="1">
      <alignment horizontal="right"/>
    </xf>
    <xf numFmtId="0" fontId="6" fillId="0" borderId="15" xfId="0" applyFont="1" applyBorder="1" applyAlignment="1" applyProtection="1">
      <alignment horizontal="right"/>
    </xf>
    <xf numFmtId="165" fontId="8" fillId="0" borderId="16" xfId="0" applyNumberFormat="1" applyFont="1" applyBorder="1" applyAlignment="1" applyProtection="1">
      <alignment horizontal="center"/>
    </xf>
    <xf numFmtId="0" fontId="3" fillId="0" borderId="0" xfId="0" applyFont="1" applyFill="1" applyBorder="1" applyAlignment="1" applyProtection="1">
      <alignment horizontal="center"/>
    </xf>
    <xf numFmtId="0" fontId="0" fillId="0" borderId="0" xfId="0" applyFill="1" applyBorder="1"/>
    <xf numFmtId="0" fontId="0" fillId="0" borderId="0" xfId="0" applyFill="1" applyBorder="1" applyAlignment="1" applyProtection="1">
      <alignment horizontal="left"/>
      <protection locked="0"/>
    </xf>
    <xf numFmtId="4" fontId="0" fillId="0" borderId="0" xfId="0" applyNumberFormat="1" applyFill="1" applyBorder="1" applyAlignment="1" applyProtection="1">
      <alignment horizontal="right"/>
      <protection locked="0"/>
    </xf>
    <xf numFmtId="2" fontId="0" fillId="0" borderId="23" xfId="0" applyNumberFormat="1" applyBorder="1" applyAlignment="1">
      <alignment horizontal="center"/>
    </xf>
    <xf numFmtId="0" fontId="2" fillId="0" borderId="28" xfId="0" applyFont="1" applyBorder="1" applyAlignment="1" applyProtection="1">
      <alignment horizontal="right" vertical="center"/>
    </xf>
    <xf numFmtId="0" fontId="0" fillId="0" borderId="29" xfId="0" applyBorder="1" applyAlignment="1" applyProtection="1">
      <alignment horizontal="right" vertical="center"/>
    </xf>
    <xf numFmtId="0" fontId="0" fillId="0" borderId="29" xfId="0" applyBorder="1" applyAlignment="1" applyProtection="1">
      <alignment vertical="center"/>
    </xf>
    <xf numFmtId="49" fontId="2" fillId="2" borderId="29" xfId="0" applyNumberFormat="1" applyFont="1" applyFill="1" applyBorder="1" applyAlignment="1" applyProtection="1">
      <alignment horizontal="center" vertical="center"/>
    </xf>
    <xf numFmtId="49" fontId="2" fillId="0" borderId="29" xfId="0" applyNumberFormat="1" applyFont="1" applyBorder="1" applyAlignment="1" applyProtection="1">
      <alignment horizontal="center" vertical="center"/>
    </xf>
    <xf numFmtId="8" fontId="2" fillId="0" borderId="30" xfId="0" applyNumberFormat="1" applyFont="1" applyBorder="1" applyAlignment="1" applyProtection="1">
      <alignment horizontal="center" vertical="center"/>
    </xf>
    <xf numFmtId="0" fontId="4" fillId="0" borderId="31" xfId="0" applyFont="1" applyBorder="1" applyAlignment="1" applyProtection="1">
      <alignment horizontal="left"/>
    </xf>
    <xf numFmtId="0" fontId="5" fillId="0" borderId="14" xfId="0" applyFont="1" applyBorder="1" applyAlignment="1" applyProtection="1"/>
    <xf numFmtId="0" fontId="5" fillId="0" borderId="32" xfId="0" applyFont="1" applyBorder="1" applyAlignment="1" applyProtection="1"/>
    <xf numFmtId="0" fontId="4" fillId="0" borderId="13" xfId="0" applyFont="1" applyBorder="1" applyAlignment="1" applyProtection="1">
      <alignment horizontal="left" vertical="center"/>
    </xf>
    <xf numFmtId="167" fontId="4" fillId="2" borderId="14" xfId="0" applyNumberFormat="1" applyFont="1" applyFill="1" applyBorder="1" applyAlignment="1" applyProtection="1">
      <alignment horizontal="left" vertical="center"/>
      <protection locked="0"/>
    </xf>
    <xf numFmtId="0" fontId="5" fillId="2" borderId="15" xfId="0" applyFont="1" applyFill="1" applyBorder="1" applyAlignment="1" applyProtection="1">
      <alignment horizontal="left" vertical="center"/>
      <protection locked="0"/>
    </xf>
    <xf numFmtId="0" fontId="4" fillId="0" borderId="16" xfId="0" applyFont="1" applyBorder="1" applyAlignment="1" applyProtection="1">
      <alignment horizontal="right" vertical="center"/>
    </xf>
    <xf numFmtId="49" fontId="4" fillId="2" borderId="14" xfId="0" applyNumberFormat="1" applyFont="1" applyFill="1" applyBorder="1" applyAlignment="1" applyProtection="1">
      <alignment horizontal="left" vertical="center"/>
      <protection locked="0"/>
    </xf>
    <xf numFmtId="49" fontId="4" fillId="2" borderId="32" xfId="0" applyNumberFormat="1" applyFont="1" applyFill="1" applyBorder="1" applyAlignment="1" applyProtection="1">
      <alignment horizontal="left" vertical="center"/>
      <protection locked="0"/>
    </xf>
    <xf numFmtId="0" fontId="6" fillId="0" borderId="33" xfId="0" applyFont="1" applyBorder="1" applyAlignment="1" applyProtection="1">
      <alignment horizontal="left" vertical="center"/>
    </xf>
    <xf numFmtId="0" fontId="6" fillId="0" borderId="0" xfId="0" applyFont="1" applyBorder="1" applyAlignment="1" applyProtection="1">
      <alignment vertical="center"/>
    </xf>
    <xf numFmtId="0" fontId="6" fillId="0" borderId="34" xfId="0" applyFont="1" applyBorder="1" applyAlignment="1" applyProtection="1">
      <alignment vertical="center"/>
    </xf>
    <xf numFmtId="0" fontId="6" fillId="0" borderId="33"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34" xfId="0" applyFont="1" applyBorder="1" applyAlignment="1" applyProtection="1">
      <alignment horizontal="left" vertical="top" wrapText="1"/>
    </xf>
    <xf numFmtId="0" fontId="6" fillId="0" borderId="33" xfId="0" applyFont="1" applyBorder="1" applyAlignment="1" applyProtection="1">
      <alignment horizontal="left" vertical="top"/>
    </xf>
    <xf numFmtId="0" fontId="6" fillId="0" borderId="0" xfId="0" applyFont="1" applyBorder="1" applyAlignment="1" applyProtection="1">
      <alignment horizontal="left" vertical="top"/>
    </xf>
    <xf numFmtId="0" fontId="6" fillId="0" borderId="34" xfId="0" applyFont="1" applyBorder="1" applyAlignment="1" applyProtection="1">
      <alignment horizontal="left" vertical="top"/>
    </xf>
    <xf numFmtId="0" fontId="6" fillId="0" borderId="33" xfId="0" applyFont="1" applyBorder="1" applyProtection="1"/>
    <xf numFmtId="0" fontId="6" fillId="0" borderId="0" xfId="0" applyFont="1" applyBorder="1" applyProtection="1"/>
    <xf numFmtId="0" fontId="6" fillId="0" borderId="34" xfId="0" applyFont="1" applyBorder="1" applyProtection="1"/>
    <xf numFmtId="0" fontId="6" fillId="0" borderId="0" xfId="0" applyFont="1" applyAlignment="1" applyProtection="1">
      <alignment wrapText="1"/>
    </xf>
    <xf numFmtId="0" fontId="6" fillId="0" borderId="34" xfId="0" applyFont="1" applyBorder="1" applyAlignment="1" applyProtection="1">
      <alignment wrapText="1"/>
    </xf>
    <xf numFmtId="0" fontId="6" fillId="0" borderId="35" xfId="0" applyFont="1" applyBorder="1" applyAlignment="1" applyProtection="1">
      <alignment horizontal="left" vertical="top"/>
    </xf>
    <xf numFmtId="0" fontId="6" fillId="0" borderId="36" xfId="0" applyFont="1" applyBorder="1" applyAlignment="1" applyProtection="1">
      <alignment horizontal="left" vertical="top"/>
    </xf>
    <xf numFmtId="0" fontId="6" fillId="0" borderId="37" xfId="0" applyFont="1" applyBorder="1" applyAlignment="1" applyProtection="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workbookViewId="0">
      <selection activeCell="H8" sqref="H8"/>
    </sheetView>
  </sheetViews>
  <sheetFormatPr defaultRowHeight="13.2" x14ac:dyDescent="0.25"/>
  <cols>
    <col min="1" max="1" width="10.6640625" customWidth="1"/>
    <col min="2" max="2" width="8.44140625" customWidth="1"/>
    <col min="3" max="3" width="14.88671875" hidden="1" customWidth="1"/>
    <col min="4" max="4" width="30.6640625" customWidth="1"/>
    <col min="5" max="5" width="15.6640625" customWidth="1"/>
    <col min="6" max="6" width="16.6640625" customWidth="1"/>
    <col min="7" max="7" width="5.6640625" hidden="1" customWidth="1"/>
    <col min="8" max="8" width="19.6640625" customWidth="1"/>
    <col min="10" max="10" width="14.33203125" customWidth="1"/>
  </cols>
  <sheetData>
    <row r="1" spans="1:14" ht="17.399999999999999" x14ac:dyDescent="0.25">
      <c r="A1" s="1" t="s">
        <v>0</v>
      </c>
      <c r="B1" s="2"/>
      <c r="C1" s="2"/>
      <c r="D1" s="2"/>
      <c r="E1" s="2"/>
      <c r="F1" s="2"/>
      <c r="G1" s="2"/>
      <c r="H1" s="3"/>
    </row>
    <row r="2" spans="1:14" x14ac:dyDescent="0.25">
      <c r="A2" s="4" t="s">
        <v>1</v>
      </c>
      <c r="B2" s="5"/>
      <c r="C2" s="5"/>
      <c r="D2" s="6"/>
      <c r="E2" s="7"/>
      <c r="F2" s="7"/>
      <c r="G2" s="7"/>
      <c r="H2" s="8"/>
    </row>
    <row r="3" spans="1:14" ht="24.9" customHeight="1" x14ac:dyDescent="0.25">
      <c r="A3" s="9" t="s">
        <v>2</v>
      </c>
      <c r="B3" s="10"/>
      <c r="C3" s="10"/>
      <c r="D3" s="10"/>
      <c r="E3" s="10"/>
      <c r="F3" s="10"/>
      <c r="G3" s="11"/>
      <c r="H3" s="12"/>
    </row>
    <row r="4" spans="1:14" s="16" customFormat="1" ht="24.9" customHeight="1" thickBot="1" x14ac:dyDescent="0.3">
      <c r="A4" s="13" t="s">
        <v>3</v>
      </c>
      <c r="B4" s="14"/>
      <c r="C4" s="14"/>
      <c r="D4" s="14"/>
      <c r="E4" s="14"/>
      <c r="F4" s="14"/>
      <c r="G4" s="14"/>
      <c r="H4" s="15"/>
    </row>
    <row r="5" spans="1:14" ht="18" thickBot="1" x14ac:dyDescent="0.3">
      <c r="A5" s="17" t="s">
        <v>4</v>
      </c>
      <c r="B5" s="18"/>
      <c r="C5" s="18"/>
      <c r="D5" s="18"/>
      <c r="E5" s="18"/>
      <c r="F5" s="18"/>
      <c r="G5" s="18"/>
      <c r="H5" s="19"/>
    </row>
    <row r="6" spans="1:14" ht="15.6" thickBot="1" x14ac:dyDescent="0.3">
      <c r="A6" s="20" t="s">
        <v>5</v>
      </c>
      <c r="B6" s="21"/>
      <c r="C6" s="21"/>
      <c r="D6" s="22"/>
      <c r="E6" s="22"/>
      <c r="F6" s="22"/>
      <c r="G6" s="22"/>
      <c r="H6" s="23"/>
    </row>
    <row r="7" spans="1:14" ht="40.200000000000003" thickBot="1" x14ac:dyDescent="0.3">
      <c r="A7" s="24" t="s">
        <v>6</v>
      </c>
      <c r="B7" s="25"/>
      <c r="C7" s="25"/>
      <c r="D7" s="26" t="s">
        <v>7</v>
      </c>
      <c r="E7" s="27" t="s">
        <v>8</v>
      </c>
      <c r="F7" s="28" t="s">
        <v>9</v>
      </c>
      <c r="G7" s="29"/>
      <c r="H7" s="30" t="s">
        <v>10</v>
      </c>
      <c r="I7" s="31"/>
      <c r="J7" s="32"/>
      <c r="K7" s="32"/>
      <c r="L7" s="32"/>
    </row>
    <row r="8" spans="1:14" ht="14.4" thickBot="1" x14ac:dyDescent="0.3">
      <c r="A8" s="33"/>
      <c r="B8" s="34"/>
      <c r="C8" s="35"/>
      <c r="D8" s="36"/>
      <c r="E8" s="37"/>
      <c r="F8" s="38"/>
      <c r="G8" s="39"/>
      <c r="H8" s="40">
        <f>(IF($H$4=$H$3,0,IF($H$4&gt;($H$3*1.1),(ABS($H$4-(1.1*$H$3)))*F8*E8,IF($H$4&lt;($H$3*0.9),(($H$4-(0.9*$H$3)))*F8*E8,0))))</f>
        <v>0</v>
      </c>
      <c r="I8" s="41"/>
      <c r="J8" s="32"/>
      <c r="K8" s="32"/>
      <c r="L8" s="32"/>
    </row>
    <row r="9" spans="1:14" ht="14.4" thickBot="1" x14ac:dyDescent="0.3">
      <c r="A9" s="42"/>
      <c r="B9" s="43"/>
      <c r="C9" s="44"/>
      <c r="D9" s="45"/>
      <c r="E9" s="37"/>
      <c r="F9" s="38"/>
      <c r="G9" s="39"/>
      <c r="H9" s="40">
        <f t="shared" ref="H9:H13" si="0">(IF($H$4=$H$3,0,IF($H$4&gt;($H$3*1.1),(ABS($H$4-(1.1*$H$3)))*F9*E9,IF($H$4&lt;($H$3*0.9),(($H$4-(0.9*$H$3)))*F9*E9,0))))</f>
        <v>0</v>
      </c>
    </row>
    <row r="10" spans="1:14" ht="14.4" thickBot="1" x14ac:dyDescent="0.3">
      <c r="A10" s="42"/>
      <c r="B10" s="43"/>
      <c r="C10" s="44"/>
      <c r="D10" s="45"/>
      <c r="E10" s="37"/>
      <c r="F10" s="38"/>
      <c r="G10" s="39"/>
      <c r="H10" s="40">
        <f t="shared" si="0"/>
        <v>0</v>
      </c>
    </row>
    <row r="11" spans="1:14" ht="14.4" thickBot="1" x14ac:dyDescent="0.3">
      <c r="A11" s="42"/>
      <c r="B11" s="43"/>
      <c r="C11" s="44"/>
      <c r="D11" s="45"/>
      <c r="E11" s="37"/>
      <c r="F11" s="38"/>
      <c r="G11" s="39"/>
      <c r="H11" s="40">
        <f t="shared" si="0"/>
        <v>0</v>
      </c>
    </row>
    <row r="12" spans="1:14" ht="14.4" thickBot="1" x14ac:dyDescent="0.3">
      <c r="A12" s="42"/>
      <c r="B12" s="43"/>
      <c r="C12" s="44"/>
      <c r="D12" s="45"/>
      <c r="E12" s="37"/>
      <c r="F12" s="38"/>
      <c r="G12" s="39"/>
      <c r="H12" s="40">
        <f t="shared" si="0"/>
        <v>0</v>
      </c>
      <c r="L12" s="46"/>
    </row>
    <row r="13" spans="1:14" ht="14.4" thickBot="1" x14ac:dyDescent="0.3">
      <c r="A13" s="47"/>
      <c r="B13" s="48"/>
      <c r="C13" s="49"/>
      <c r="D13" s="50"/>
      <c r="E13" s="37"/>
      <c r="F13" s="38"/>
      <c r="G13" s="39"/>
      <c r="H13" s="40">
        <f t="shared" si="0"/>
        <v>0</v>
      </c>
      <c r="L13" s="51"/>
    </row>
    <row r="14" spans="1:14" ht="14.4" thickBot="1" x14ac:dyDescent="0.3">
      <c r="A14" s="52" t="s">
        <v>11</v>
      </c>
      <c r="B14" s="53"/>
      <c r="C14" s="53"/>
      <c r="D14" s="53"/>
      <c r="E14" s="53"/>
      <c r="F14" s="53"/>
      <c r="G14" s="54"/>
      <c r="H14" s="55">
        <f>SUM(H8:H13)</f>
        <v>0</v>
      </c>
    </row>
    <row r="15" spans="1:14" ht="15.6" thickBot="1" x14ac:dyDescent="0.3">
      <c r="A15" s="20" t="s">
        <v>12</v>
      </c>
      <c r="B15" s="21"/>
      <c r="C15" s="21"/>
      <c r="D15" s="22"/>
      <c r="E15" s="22"/>
      <c r="F15" s="22"/>
      <c r="G15" s="22"/>
      <c r="H15" s="23"/>
      <c r="L15" s="51"/>
    </row>
    <row r="16" spans="1:14" ht="40.200000000000003" thickBot="1" x14ac:dyDescent="0.3">
      <c r="A16" s="24" t="s">
        <v>6</v>
      </c>
      <c r="B16" s="25"/>
      <c r="C16" s="25"/>
      <c r="D16" s="26" t="s">
        <v>7</v>
      </c>
      <c r="E16" s="27" t="s">
        <v>13</v>
      </c>
      <c r="F16" s="28" t="s">
        <v>14</v>
      </c>
      <c r="G16" s="29"/>
      <c r="H16" s="30" t="s">
        <v>10</v>
      </c>
      <c r="M16" s="51"/>
      <c r="N16" s="51"/>
    </row>
    <row r="17" spans="1:14" ht="12.75" customHeight="1" thickBot="1" x14ac:dyDescent="0.3">
      <c r="A17" s="33"/>
      <c r="B17" s="34"/>
      <c r="C17" s="35"/>
      <c r="D17" s="36"/>
      <c r="E17" s="37"/>
      <c r="F17" s="38"/>
      <c r="G17" s="39"/>
      <c r="H17" s="40">
        <f t="shared" ref="H17:H22" si="1">(IF($H$4=$H$3,0,IF($H$4&gt;($H$3*1.1),(ABS($H$4-(1.1*$H$3)))*F17*E17,IF($H$4&lt;($H$3*0.9),(($H$4-(0.9*$H$3)))*F17*E17,0))))</f>
        <v>0</v>
      </c>
      <c r="L17" s="56"/>
      <c r="M17" s="56"/>
      <c r="N17" s="57"/>
    </row>
    <row r="18" spans="1:14" ht="14.4" thickBot="1" x14ac:dyDescent="0.3">
      <c r="A18" s="42"/>
      <c r="B18" s="43"/>
      <c r="C18" s="44"/>
      <c r="D18" s="45"/>
      <c r="E18" s="37"/>
      <c r="F18" s="38"/>
      <c r="G18" s="39"/>
      <c r="H18" s="40">
        <f t="shared" si="1"/>
        <v>0</v>
      </c>
      <c r="L18" s="58"/>
      <c r="M18" s="58"/>
      <c r="N18" s="59"/>
    </row>
    <row r="19" spans="1:14" ht="14.4" thickBot="1" x14ac:dyDescent="0.3">
      <c r="A19" s="42"/>
      <c r="B19" s="43"/>
      <c r="C19" s="44"/>
      <c r="D19" s="45"/>
      <c r="E19" s="37"/>
      <c r="F19" s="38"/>
      <c r="G19" s="39"/>
      <c r="H19" s="40">
        <f t="shared" si="1"/>
        <v>0</v>
      </c>
      <c r="L19" s="58"/>
      <c r="M19" s="58"/>
      <c r="N19" s="59"/>
    </row>
    <row r="20" spans="1:14" ht="14.4" thickBot="1" x14ac:dyDescent="0.3">
      <c r="A20" s="42"/>
      <c r="B20" s="43"/>
      <c r="C20" s="44"/>
      <c r="D20" s="45"/>
      <c r="E20" s="37"/>
      <c r="F20" s="38"/>
      <c r="G20" s="39"/>
      <c r="H20" s="40">
        <f t="shared" si="1"/>
        <v>0</v>
      </c>
      <c r="L20" s="58"/>
      <c r="M20" s="58"/>
      <c r="N20" s="59"/>
    </row>
    <row r="21" spans="1:14" ht="14.4" thickBot="1" x14ac:dyDescent="0.3">
      <c r="A21" s="42"/>
      <c r="B21" s="43"/>
      <c r="C21" s="44"/>
      <c r="D21" s="45"/>
      <c r="E21" s="37"/>
      <c r="F21" s="38"/>
      <c r="G21" s="39"/>
      <c r="H21" s="40">
        <f t="shared" si="1"/>
        <v>0</v>
      </c>
      <c r="L21" s="58"/>
      <c r="M21" s="58"/>
      <c r="N21" s="59"/>
    </row>
    <row r="22" spans="1:14" ht="14.4" thickBot="1" x14ac:dyDescent="0.3">
      <c r="A22" s="47"/>
      <c r="B22" s="48"/>
      <c r="C22" s="49"/>
      <c r="D22" s="50"/>
      <c r="E22" s="37"/>
      <c r="F22" s="38"/>
      <c r="G22" s="39"/>
      <c r="H22" s="40">
        <f t="shared" si="1"/>
        <v>0</v>
      </c>
      <c r="L22" s="58"/>
      <c r="M22" s="58"/>
      <c r="N22" s="59"/>
    </row>
    <row r="23" spans="1:14" ht="14.4" thickBot="1" x14ac:dyDescent="0.3">
      <c r="A23" s="52" t="s">
        <v>11</v>
      </c>
      <c r="B23" s="53"/>
      <c r="C23" s="53"/>
      <c r="D23" s="53"/>
      <c r="E23" s="53"/>
      <c r="F23" s="53"/>
      <c r="G23" s="54"/>
      <c r="H23" s="55">
        <f>SUM(H17:H22)</f>
        <v>0</v>
      </c>
      <c r="L23" s="58"/>
      <c r="M23" s="58"/>
      <c r="N23" s="59"/>
    </row>
    <row r="24" spans="1:14" ht="15.6" thickBot="1" x14ac:dyDescent="0.3">
      <c r="A24" s="20" t="s">
        <v>15</v>
      </c>
      <c r="B24" s="21"/>
      <c r="C24" s="21"/>
      <c r="D24" s="22"/>
      <c r="E24" s="22"/>
      <c r="F24" s="22"/>
      <c r="G24" s="22"/>
      <c r="H24" s="23"/>
    </row>
    <row r="25" spans="1:14" ht="40.200000000000003" thickBot="1" x14ac:dyDescent="0.3">
      <c r="A25" s="24" t="s">
        <v>6</v>
      </c>
      <c r="B25" s="25"/>
      <c r="C25" s="25"/>
      <c r="D25" s="26" t="s">
        <v>7</v>
      </c>
      <c r="E25" s="27"/>
      <c r="F25" s="28" t="s">
        <v>16</v>
      </c>
      <c r="G25" s="29"/>
      <c r="H25" s="30" t="s">
        <v>10</v>
      </c>
    </row>
    <row r="26" spans="1:14" ht="14.4" thickBot="1" x14ac:dyDescent="0.3">
      <c r="A26" s="33"/>
      <c r="B26" s="34"/>
      <c r="C26" s="35"/>
      <c r="D26" s="36"/>
      <c r="E26" s="60"/>
      <c r="F26" s="38"/>
      <c r="G26" s="39"/>
      <c r="H26" s="40">
        <f>(IF($H$4=$H$3,0,IF($H$4&gt;($H$3*1.1),(ABS($H$4-(1.1*$H$3)))*F26,IF($H$4&lt;($H$3*0.9),(($H$4-(0.9*$H$3)))*F26,0))))</f>
        <v>0</v>
      </c>
    </row>
    <row r="27" spans="1:14" ht="14.4" thickBot="1" x14ac:dyDescent="0.3">
      <c r="A27" s="42"/>
      <c r="B27" s="43"/>
      <c r="C27" s="44"/>
      <c r="D27" s="45"/>
      <c r="E27" s="60"/>
      <c r="F27" s="38"/>
      <c r="G27" s="39"/>
      <c r="H27" s="40">
        <f t="shared" ref="H27:H31" si="2">(IF($H$4=$H$3,0,IF($H$4&gt;($H$3*1.1),(ABS($H$4-(1.1*$H$3)))*F27,IF($H$4&lt;($H$3*0.9),(($H$4-(0.9*$H$3)))*F27,0))))</f>
        <v>0</v>
      </c>
    </row>
    <row r="28" spans="1:14" ht="14.4" thickBot="1" x14ac:dyDescent="0.3">
      <c r="A28" s="42"/>
      <c r="B28" s="43"/>
      <c r="C28" s="44"/>
      <c r="D28" s="45"/>
      <c r="E28" s="60"/>
      <c r="F28" s="38"/>
      <c r="G28" s="39"/>
      <c r="H28" s="40">
        <f t="shared" si="2"/>
        <v>0</v>
      </c>
    </row>
    <row r="29" spans="1:14" ht="14.4" thickBot="1" x14ac:dyDescent="0.3">
      <c r="A29" s="42"/>
      <c r="B29" s="43"/>
      <c r="C29" s="44"/>
      <c r="D29" s="45"/>
      <c r="E29" s="60"/>
      <c r="F29" s="38"/>
      <c r="G29" s="39"/>
      <c r="H29" s="40">
        <f t="shared" si="2"/>
        <v>0</v>
      </c>
    </row>
    <row r="30" spans="1:14" ht="14.4" thickBot="1" x14ac:dyDescent="0.3">
      <c r="A30" s="42"/>
      <c r="B30" s="43"/>
      <c r="C30" s="44"/>
      <c r="D30" s="45"/>
      <c r="E30" s="60"/>
      <c r="F30" s="38"/>
      <c r="G30" s="39"/>
      <c r="H30" s="40">
        <f t="shared" si="2"/>
        <v>0</v>
      </c>
    </row>
    <row r="31" spans="1:14" ht="14.4" thickBot="1" x14ac:dyDescent="0.3">
      <c r="A31" s="47"/>
      <c r="B31" s="48"/>
      <c r="C31" s="49"/>
      <c r="D31" s="50"/>
      <c r="E31" s="60"/>
      <c r="F31" s="38"/>
      <c r="G31" s="39"/>
      <c r="H31" s="40">
        <f t="shared" si="2"/>
        <v>0</v>
      </c>
    </row>
    <row r="32" spans="1:14" ht="14.4" thickBot="1" x14ac:dyDescent="0.3">
      <c r="A32" s="52" t="s">
        <v>11</v>
      </c>
      <c r="B32" s="53"/>
      <c r="C32" s="53"/>
      <c r="D32" s="53"/>
      <c r="E32" s="53"/>
      <c r="F32" s="53"/>
      <c r="G32" s="54"/>
      <c r="H32" s="55">
        <f>SUM(H26:H31)</f>
        <v>0</v>
      </c>
    </row>
    <row r="33" spans="1:8" ht="18" thickBot="1" x14ac:dyDescent="0.3">
      <c r="A33" s="61" t="s">
        <v>17</v>
      </c>
      <c r="B33" s="62"/>
      <c r="C33" s="62"/>
      <c r="D33" s="62"/>
      <c r="E33" s="63"/>
      <c r="F33" s="64"/>
      <c r="G33" s="65" t="s">
        <v>18</v>
      </c>
      <c r="H33" s="66">
        <f>H14+H23+H32</f>
        <v>0</v>
      </c>
    </row>
    <row r="34" spans="1:8" ht="16.2" thickBot="1" x14ac:dyDescent="0.35">
      <c r="A34" s="67" t="s">
        <v>19</v>
      </c>
      <c r="B34" s="68"/>
      <c r="C34" s="68"/>
      <c r="D34" s="68"/>
      <c r="E34" s="68"/>
      <c r="F34" s="68"/>
      <c r="G34" s="68"/>
      <c r="H34" s="69"/>
    </row>
    <row r="35" spans="1:8" ht="16.2" thickBot="1" x14ac:dyDescent="0.3">
      <c r="A35" s="70" t="s">
        <v>20</v>
      </c>
      <c r="B35" s="71"/>
      <c r="C35" s="72"/>
      <c r="D35" s="73" t="s">
        <v>21</v>
      </c>
      <c r="E35" s="74"/>
      <c r="F35" s="74"/>
      <c r="G35" s="74"/>
      <c r="H35" s="75"/>
    </row>
    <row r="36" spans="1:8" ht="15" customHeight="1" x14ac:dyDescent="0.25">
      <c r="A36" s="76" t="s">
        <v>22</v>
      </c>
      <c r="B36" s="77"/>
      <c r="C36" s="77"/>
      <c r="D36" s="77"/>
      <c r="E36" s="77"/>
      <c r="F36" s="77"/>
      <c r="G36" s="77"/>
      <c r="H36" s="78"/>
    </row>
    <row r="37" spans="1:8" ht="13.8" x14ac:dyDescent="0.25">
      <c r="A37" s="79" t="s">
        <v>23</v>
      </c>
      <c r="B37" s="80"/>
      <c r="C37" s="80"/>
      <c r="D37" s="80"/>
      <c r="E37" s="80"/>
      <c r="F37" s="80"/>
      <c r="G37" s="80"/>
      <c r="H37" s="81"/>
    </row>
    <row r="38" spans="1:8" ht="13.8" x14ac:dyDescent="0.25">
      <c r="A38" s="82" t="s">
        <v>24</v>
      </c>
      <c r="B38" s="83"/>
      <c r="C38" s="83"/>
      <c r="D38" s="83"/>
      <c r="E38" s="83"/>
      <c r="F38" s="83"/>
      <c r="G38" s="83"/>
      <c r="H38" s="84"/>
    </row>
    <row r="39" spans="1:8" ht="28.5" customHeight="1" x14ac:dyDescent="0.25">
      <c r="A39" s="79" t="s">
        <v>25</v>
      </c>
      <c r="B39" s="80"/>
      <c r="C39" s="80"/>
      <c r="D39" s="80"/>
      <c r="E39" s="80"/>
      <c r="F39" s="80"/>
      <c r="G39" s="80"/>
      <c r="H39" s="81"/>
    </row>
    <row r="40" spans="1:8" ht="44.1" customHeight="1" x14ac:dyDescent="0.25">
      <c r="A40" s="79" t="s">
        <v>26</v>
      </c>
      <c r="B40" s="80"/>
      <c r="C40" s="80"/>
      <c r="D40" s="80"/>
      <c r="E40" s="80"/>
      <c r="F40" s="80"/>
      <c r="G40" s="80"/>
      <c r="H40" s="81"/>
    </row>
    <row r="41" spans="1:8" ht="13.8" x14ac:dyDescent="0.25">
      <c r="A41" s="85" t="s">
        <v>27</v>
      </c>
      <c r="B41" s="86"/>
      <c r="C41" s="86"/>
      <c r="D41" s="86"/>
      <c r="E41" s="86"/>
      <c r="F41" s="86"/>
      <c r="G41" s="86"/>
      <c r="H41" s="87"/>
    </row>
    <row r="42" spans="1:8" ht="42" customHeight="1" x14ac:dyDescent="0.25">
      <c r="A42" s="79" t="s">
        <v>28</v>
      </c>
      <c r="B42" s="80"/>
      <c r="C42" s="80"/>
      <c r="D42" s="80"/>
      <c r="E42" s="80"/>
      <c r="F42" s="80"/>
      <c r="G42" s="80"/>
      <c r="H42" s="81"/>
    </row>
    <row r="43" spans="1:8" ht="32.1" customHeight="1" x14ac:dyDescent="0.25">
      <c r="A43" s="79" t="s">
        <v>29</v>
      </c>
      <c r="B43" s="88"/>
      <c r="C43" s="88"/>
      <c r="D43" s="88"/>
      <c r="E43" s="88"/>
      <c r="F43" s="88"/>
      <c r="G43" s="88"/>
      <c r="H43" s="89"/>
    </row>
    <row r="44" spans="1:8" ht="18" customHeight="1" thickBot="1" x14ac:dyDescent="0.3">
      <c r="A44" s="90" t="s">
        <v>30</v>
      </c>
      <c r="B44" s="91"/>
      <c r="C44" s="91"/>
      <c r="D44" s="91"/>
      <c r="E44" s="91"/>
      <c r="F44" s="91"/>
      <c r="G44" s="91"/>
      <c r="H44" s="92"/>
    </row>
    <row r="45" spans="1:8" ht="13.8" thickTop="1" x14ac:dyDescent="0.25"/>
  </sheetData>
  <mergeCells count="53">
    <mergeCell ref="A42:H42"/>
    <mergeCell ref="A43:H43"/>
    <mergeCell ref="A44:H44"/>
    <mergeCell ref="A36:H36"/>
    <mergeCell ref="A37:H37"/>
    <mergeCell ref="A38:H38"/>
    <mergeCell ref="A39:H39"/>
    <mergeCell ref="A40:H40"/>
    <mergeCell ref="A41:H41"/>
    <mergeCell ref="A30:C30"/>
    <mergeCell ref="A31:C31"/>
    <mergeCell ref="A32:G32"/>
    <mergeCell ref="A33:E33"/>
    <mergeCell ref="A34:H34"/>
    <mergeCell ref="B35:C35"/>
    <mergeCell ref="E35:H35"/>
    <mergeCell ref="A24:H24"/>
    <mergeCell ref="A25:C25"/>
    <mergeCell ref="A26:C26"/>
    <mergeCell ref="A27:C27"/>
    <mergeCell ref="A28:C28"/>
    <mergeCell ref="A29:C29"/>
    <mergeCell ref="A21:C21"/>
    <mergeCell ref="L21:M21"/>
    <mergeCell ref="A22:C22"/>
    <mergeCell ref="L22:M22"/>
    <mergeCell ref="A23:G23"/>
    <mergeCell ref="L23:M23"/>
    <mergeCell ref="L17:M17"/>
    <mergeCell ref="A18:C18"/>
    <mergeCell ref="L18:M18"/>
    <mergeCell ref="A19:C19"/>
    <mergeCell ref="L19:M19"/>
    <mergeCell ref="A20:C20"/>
    <mergeCell ref="L20:M20"/>
    <mergeCell ref="A12:C12"/>
    <mergeCell ref="A13:C13"/>
    <mergeCell ref="A14:G14"/>
    <mergeCell ref="A15:H15"/>
    <mergeCell ref="A16:C16"/>
    <mergeCell ref="A17:C17"/>
    <mergeCell ref="A6:H6"/>
    <mergeCell ref="A7:C7"/>
    <mergeCell ref="A8:C8"/>
    <mergeCell ref="A9:C9"/>
    <mergeCell ref="A10:C10"/>
    <mergeCell ref="A11:C11"/>
    <mergeCell ref="A1:H1"/>
    <mergeCell ref="B2:C2"/>
    <mergeCell ref="D2:G2"/>
    <mergeCell ref="A3:G3"/>
    <mergeCell ref="A4:G4"/>
    <mergeCell ref="A5:H5"/>
  </mergeCells>
  <pageMargins left="0.75" right="0.75" top="1" bottom="1" header="0.5" footer="0.5"/>
  <pageSetup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 Price Calculation</vt:lpstr>
      <vt:lpstr>'AC Price Calculation'!Print_Area</vt:lpstr>
    </vt:vector>
  </TitlesOfParts>
  <Company>CDOT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Avgeris, Louis</dc:creator>
  <cp:lastModifiedBy>Avgeris, Louis</cp:lastModifiedBy>
  <dcterms:created xsi:type="dcterms:W3CDTF">2020-01-27T20:22:46Z</dcterms:created>
  <dcterms:modified xsi:type="dcterms:W3CDTF">2020-01-27T20:23:43Z</dcterms:modified>
</cp:coreProperties>
</file>